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5805" activeTab="1"/>
  </bookViews>
  <sheets>
    <sheet name="Заг.фонд" sheetId="1" r:id="rId1"/>
    <sheet name="Спец.фонд" sheetId="2" r:id="rId2"/>
  </sheets>
  <definedNames>
    <definedName name="_xlnm._FilterDatabase" localSheetId="1" hidden="1">'Спец.фонд'!$G$8:$H$12</definedName>
    <definedName name="_xlnm.Print_Titles" localSheetId="0">'Заг.фонд'!$6:$7</definedName>
    <definedName name="_xlnm.Print_Area" localSheetId="0">'Заг.фонд'!$B$1:$H$47</definedName>
    <definedName name="_xlnm.Print_Area" localSheetId="1">'Спец.фонд'!$B$1:$G$25</definedName>
  </definedNames>
  <calcPr fullCalcOnLoad="1"/>
</workbook>
</file>

<file path=xl/sharedStrings.xml><?xml version="1.0" encoding="utf-8"?>
<sst xmlns="http://schemas.openxmlformats.org/spreadsheetml/2006/main" count="78" uniqueCount="66">
  <si>
    <t>Код</t>
  </si>
  <si>
    <t>Найменування доходів</t>
  </si>
  <si>
    <t xml:space="preserve">І Доходи районного бюджету </t>
  </si>
  <si>
    <t>Всього доходів загального фонду з трансфертами</t>
  </si>
  <si>
    <t>(грн.)</t>
  </si>
  <si>
    <t>Від органів державного управління  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</si>
  <si>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</si>
  <si>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</si>
  <si>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</si>
  <si>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</si>
  <si>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</si>
  <si>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</si>
  <si>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</si>
  <si>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</si>
  <si>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</si>
  <si>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</si>
  <si>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</si>
  <si>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</si>
  <si>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Офіційні трансферти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</si>
  <si>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</si>
  <si>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</si>
  <si>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</si>
  <si>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</si>
  <si>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</si>
  <si>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Всього доходів спеціального фонду з трансфертами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</si>
  <si>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</si>
  <si>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</si>
  <si>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</si>
  <si>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</si>
  <si>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Власні надходження бюджетних установ 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</si>
  <si>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</si>
  <si>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</si>
  <si>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Благодійні внески, гранти та дарунки </t>
  </si>
  <si>
    <t>Додаток 1</t>
  </si>
  <si>
    <t>Додаток 3</t>
  </si>
  <si>
    <t>Інші надходження  </t>
  </si>
  <si>
    <t>Інші неподаткові надходження  </t>
  </si>
  <si>
    <t>Затверджено рішенням сесії на 
2018 рік з урахуванням змін</t>
  </si>
  <si>
    <t>У відсотках до показників затверджених помісячним розписом на 2018 рік з врахуванням змін, (%),(к.5/3)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</si>
  <si>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</si>
  <si>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</si>
  <si>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</si>
  <si>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</si>
  <si>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</si>
  <si>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</si>
  <si>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</si>
  <si>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</si>
  <si>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</si>
  <si>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</si>
  <si>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Затверджено рішенням сесії на 
2018 рік</t>
  </si>
  <si>
    <t>У відсотках до показників затверджених рішенням сесії на 2018 рік з врахуванням змін, (%),(к.5/4)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</si>
  <si>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</si>
  <si>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</si>
  <si>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</si>
  <si>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</si>
  <si>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</si>
  <si>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</si>
  <si>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</si>
  <si>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</si>
  <si>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</si>
  <si>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Субвенція з місцевого бюджету за рахунок залишку коштів освітньої субвенції, що утворився на початок бюджетного періоду</t>
  </si>
  <si>
    <t>Звіт
про виконання районного бюджету за 9 місяців  2018 року по загальному фонду</t>
  </si>
  <si>
    <t>Затверджено помісячним розписом на 
9 місяців 2018 року з урахуванням змін</t>
  </si>
  <si>
    <t>Виконано за 
9 місяців 2018 року</t>
  </si>
  <si>
    <t>У відсотках до показників затверджених помісячним розписом на 
9 місяців 2018 року з врахуванням змін, (%),(к.5/4)</t>
  </si>
  <si>
    <t>Звіт 
про виконання районного бюджету за 9 місяців 2018 року по спеціальному фонду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</si>
</sst>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"/>
    <numFmt numFmtId="195" formatCode="0.0"/>
    <numFmt numFmtId="196" formatCode="0.000000"/>
    <numFmt numFmtId="197" formatCode="0.0%"/>
    <numFmt numFmtId="198" formatCode="0.000%"/>
    <numFmt numFmtId="199" formatCode="#0.00"/>
  </numFmts>
  <fonts count="5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97" fontId="6" fillId="33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wrapText="1"/>
    </xf>
    <xf numFmtId="0" fontId="8" fillId="35" borderId="10" xfId="0" applyFont="1" applyFill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97" fontId="1" fillId="0" borderId="10" xfId="60" applyNumberFormat="1" applyFont="1" applyFill="1" applyBorder="1" applyAlignment="1">
      <alignment horizontal="center" vertical="center"/>
    </xf>
    <xf numFmtId="0" fontId="55" fillId="0" borderId="10" xfId="54" applyFont="1" applyBorder="1" applyAlignment="1">
      <alignment horizontal="center" vertical="center"/>
      <protection/>
    </xf>
    <xf numFmtId="0" fontId="55" fillId="0" borderId="10" xfId="54" applyFont="1" applyBorder="1" applyAlignment="1">
      <alignment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197" fontId="8" fillId="35" borderId="10" xfId="60" applyNumberFormat="1" applyFont="1" applyFill="1" applyBorder="1" applyAlignment="1">
      <alignment horizontal="center" vertical="center"/>
    </xf>
    <xf numFmtId="197" fontId="2" fillId="0" borderId="10" xfId="60" applyNumberFormat="1" applyFont="1" applyBorder="1" applyAlignment="1">
      <alignment horizontal="center" vertical="center"/>
    </xf>
    <xf numFmtId="197" fontId="8" fillId="33" borderId="10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6" fillId="0" borderId="10" xfId="53" applyBorder="1" applyAlignment="1">
      <alignment vertical="center"/>
      <protection/>
    </xf>
    <xf numFmtId="4" fontId="55" fillId="0" borderId="10" xfId="54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56" fillId="33" borderId="10" xfId="54" applyNumberFormat="1" applyFont="1" applyFill="1" applyBorder="1" applyAlignment="1">
      <alignment horizontal="center" vertical="center" wrapText="1"/>
      <protection/>
    </xf>
    <xf numFmtId="4" fontId="8" fillId="35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6" fillId="0" borderId="10" xfId="53" applyBorder="1">
      <alignment/>
      <protection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workbookViewId="0" topLeftCell="B43">
      <selection activeCell="D48" sqref="D48:F49"/>
    </sheetView>
  </sheetViews>
  <sheetFormatPr defaultColWidth="9.00390625" defaultRowHeight="12.75"/>
  <cols>
    <col min="1" max="1" width="9.875" style="20" hidden="1" customWidth="1"/>
    <col min="2" max="2" width="8.625" style="16" customWidth="1"/>
    <col min="3" max="3" width="35.875" style="0" customWidth="1"/>
    <col min="4" max="4" width="12.75390625" style="0" customWidth="1"/>
    <col min="5" max="5" width="12.875" style="0" customWidth="1"/>
    <col min="6" max="7" width="15.25390625" style="0" customWidth="1"/>
    <col min="8" max="8" width="12.25390625" style="0" customWidth="1"/>
    <col min="11" max="11" width="16.25390625" style="0" bestFit="1" customWidth="1"/>
    <col min="12" max="12" width="12.75390625" style="0" bestFit="1" customWidth="1"/>
  </cols>
  <sheetData>
    <row r="1" spans="8:9" ht="15">
      <c r="H1" s="42" t="s">
        <v>33</v>
      </c>
      <c r="I1" s="42"/>
    </row>
    <row r="2" spans="2:8" ht="29.25" customHeight="1">
      <c r="B2" s="55" t="s">
        <v>61</v>
      </c>
      <c r="C2" s="55"/>
      <c r="D2" s="55"/>
      <c r="E2" s="55"/>
      <c r="F2" s="55"/>
      <c r="G2" s="55"/>
      <c r="H2" s="55"/>
    </row>
    <row r="3" spans="2:8" ht="6" customHeight="1">
      <c r="B3" s="15"/>
      <c r="C3" s="1"/>
      <c r="D3" s="1"/>
      <c r="E3" s="1"/>
      <c r="F3" s="1"/>
      <c r="G3" s="1"/>
      <c r="H3" s="1"/>
    </row>
    <row r="4" spans="2:8" ht="15.75">
      <c r="B4" s="15"/>
      <c r="C4" s="8" t="s">
        <v>2</v>
      </c>
      <c r="D4" s="1"/>
      <c r="E4" s="1"/>
      <c r="F4" s="1"/>
      <c r="G4" s="1"/>
      <c r="H4" s="1"/>
    </row>
    <row r="5" ht="12.75">
      <c r="H5" s="13" t="s">
        <v>4</v>
      </c>
    </row>
    <row r="6" spans="2:8" ht="120.75" customHeight="1">
      <c r="B6" s="6" t="s">
        <v>0</v>
      </c>
      <c r="C6" s="6" t="s">
        <v>1</v>
      </c>
      <c r="D6" s="38" t="s">
        <v>37</v>
      </c>
      <c r="E6" s="38" t="s">
        <v>62</v>
      </c>
      <c r="F6" s="4" t="s">
        <v>63</v>
      </c>
      <c r="G6" s="4" t="s">
        <v>64</v>
      </c>
      <c r="H6" s="4" t="s">
        <v>38</v>
      </c>
    </row>
    <row r="7" spans="2:8" ht="15" customHeight="1">
      <c r="B7" s="6">
        <v>1</v>
      </c>
      <c r="C7" s="3">
        <v>2</v>
      </c>
      <c r="D7" s="3">
        <v>3</v>
      </c>
      <c r="E7" s="3">
        <v>4</v>
      </c>
      <c r="F7" s="3">
        <v>5</v>
      </c>
      <c r="G7" s="3">
        <v>7</v>
      </c>
      <c r="H7" s="3">
        <v>6</v>
      </c>
    </row>
    <row r="8" spans="1:8" ht="15">
      <c r="A8" s="43">
        <v>10000000</v>
      </c>
      <c r="B8" s="27">
        <v>10000000</v>
      </c>
      <c r="C8" s="28" t="s">
        <v>6</v>
      </c>
      <c r="D8" s="47">
        <v>50637689</v>
      </c>
      <c r="E8" s="47">
        <v>36322527</v>
      </c>
      <c r="F8" s="47">
        <v>36350542.11</v>
      </c>
      <c r="G8" s="39">
        <f>F8/E8</f>
        <v>1.0007712874712709</v>
      </c>
      <c r="H8" s="39">
        <f>F8/D8</f>
        <v>0.7178554714453892</v>
      </c>
    </row>
    <row r="9" spans="1:8" ht="24">
      <c r="A9" s="43">
        <v>11000000</v>
      </c>
      <c r="B9" s="17">
        <v>11000000</v>
      </c>
      <c r="C9" s="9" t="s">
        <v>7</v>
      </c>
      <c r="D9" s="48">
        <v>50637689</v>
      </c>
      <c r="E9" s="48">
        <v>36322527</v>
      </c>
      <c r="F9" s="49">
        <v>36350542.11</v>
      </c>
      <c r="G9" s="40">
        <f>F9/E9</f>
        <v>1.0007712874712709</v>
      </c>
      <c r="H9" s="40">
        <f>F9/D9</f>
        <v>0.7178554714453892</v>
      </c>
    </row>
    <row r="10" spans="1:8" ht="15">
      <c r="A10" s="43">
        <v>11010000</v>
      </c>
      <c r="B10" s="17">
        <v>11010000</v>
      </c>
      <c r="C10" s="9" t="s">
        <v>8</v>
      </c>
      <c r="D10" s="48">
        <v>50628689</v>
      </c>
      <c r="E10" s="48">
        <v>36315858</v>
      </c>
      <c r="F10" s="49">
        <v>36318637.11</v>
      </c>
      <c r="G10" s="40">
        <f>F10/E10</f>
        <v>1.00007652607299</v>
      </c>
      <c r="H10" s="40">
        <f>F10/D10</f>
        <v>0.7173529045952582</v>
      </c>
    </row>
    <row r="11" spans="1:8" s="23" customFormat="1" ht="36">
      <c r="A11" s="43">
        <v>11010100</v>
      </c>
      <c r="B11" s="24">
        <v>11010100</v>
      </c>
      <c r="C11" s="25" t="s">
        <v>9</v>
      </c>
      <c r="D11" s="50">
        <v>43548689</v>
      </c>
      <c r="E11" s="50">
        <v>30031578</v>
      </c>
      <c r="F11" s="50">
        <v>29192866.57</v>
      </c>
      <c r="G11" s="40">
        <f aca="true" t="shared" si="0" ref="G11:G44">F11/E11</f>
        <v>0.9720723489787982</v>
      </c>
      <c r="H11" s="40">
        <f aca="true" t="shared" si="1" ref="H11:H44">F11/D11</f>
        <v>0.6703500665657237</v>
      </c>
    </row>
    <row r="12" spans="1:12" ht="60">
      <c r="A12" s="43">
        <v>11010200</v>
      </c>
      <c r="B12" s="17">
        <v>11010200</v>
      </c>
      <c r="C12" s="9" t="s">
        <v>10</v>
      </c>
      <c r="D12" s="48">
        <v>800000</v>
      </c>
      <c r="E12" s="48">
        <v>592800</v>
      </c>
      <c r="F12" s="49">
        <v>671301.92</v>
      </c>
      <c r="G12" s="40">
        <f t="shared" si="0"/>
        <v>1.132425641025641</v>
      </c>
      <c r="H12" s="40">
        <f t="shared" si="1"/>
        <v>0.8391274000000001</v>
      </c>
      <c r="L12" s="52"/>
    </row>
    <row r="13" spans="1:8" ht="36">
      <c r="A13" s="43">
        <v>11010400</v>
      </c>
      <c r="B13" s="17">
        <v>11010400</v>
      </c>
      <c r="C13" s="9" t="s">
        <v>11</v>
      </c>
      <c r="D13" s="48">
        <v>6000000</v>
      </c>
      <c r="E13" s="48">
        <v>5446000</v>
      </c>
      <c r="F13" s="49">
        <v>6022166.35</v>
      </c>
      <c r="G13" s="40">
        <f t="shared" si="0"/>
        <v>1.1057962449504222</v>
      </c>
      <c r="H13" s="40">
        <f t="shared" si="1"/>
        <v>1.0036943916666665</v>
      </c>
    </row>
    <row r="14" spans="1:8" ht="36">
      <c r="A14" s="43">
        <v>11010500</v>
      </c>
      <c r="B14" s="17">
        <v>11010500</v>
      </c>
      <c r="C14" s="9" t="s">
        <v>12</v>
      </c>
      <c r="D14" s="48">
        <v>280000</v>
      </c>
      <c r="E14" s="48">
        <v>245480</v>
      </c>
      <c r="F14" s="49">
        <v>432302.27</v>
      </c>
      <c r="G14" s="40">
        <f t="shared" si="0"/>
        <v>1.7610488430829396</v>
      </c>
      <c r="H14" s="40">
        <f t="shared" si="1"/>
        <v>1.5439366785714286</v>
      </c>
    </row>
    <row r="15" spans="1:8" ht="15">
      <c r="A15" s="43">
        <v>11020000</v>
      </c>
      <c r="B15" s="17">
        <v>11020000</v>
      </c>
      <c r="C15" s="9" t="s">
        <v>13</v>
      </c>
      <c r="D15" s="48">
        <v>9000</v>
      </c>
      <c r="E15" s="48">
        <v>6669</v>
      </c>
      <c r="F15" s="49">
        <v>31905</v>
      </c>
      <c r="G15" s="40">
        <f t="shared" si="0"/>
        <v>4.7840755735492575</v>
      </c>
      <c r="H15" s="40">
        <f t="shared" si="1"/>
        <v>3.545</v>
      </c>
    </row>
    <row r="16" spans="1:8" s="23" customFormat="1" ht="24">
      <c r="A16" s="43">
        <v>11020200</v>
      </c>
      <c r="B16" s="21">
        <v>11020200</v>
      </c>
      <c r="C16" s="22" t="s">
        <v>14</v>
      </c>
      <c r="D16" s="49">
        <v>9000</v>
      </c>
      <c r="E16" s="49">
        <v>6669</v>
      </c>
      <c r="F16" s="49">
        <v>31905</v>
      </c>
      <c r="G16" s="40">
        <f t="shared" si="0"/>
        <v>4.7840755735492575</v>
      </c>
      <c r="H16" s="40">
        <f t="shared" si="1"/>
        <v>3.545</v>
      </c>
    </row>
    <row r="17" spans="1:8" s="23" customFormat="1" ht="15">
      <c r="A17" s="43">
        <v>20000000</v>
      </c>
      <c r="B17" s="27">
        <v>20000000</v>
      </c>
      <c r="C17" s="29" t="s">
        <v>15</v>
      </c>
      <c r="D17" s="47">
        <v>232000</v>
      </c>
      <c r="E17" s="47">
        <v>171912</v>
      </c>
      <c r="F17" s="47">
        <v>214652.09</v>
      </c>
      <c r="G17" s="39">
        <f t="shared" si="0"/>
        <v>1.248616094280795</v>
      </c>
      <c r="H17" s="39">
        <f t="shared" si="1"/>
        <v>0.9252245258620689</v>
      </c>
    </row>
    <row r="18" spans="1:8" s="26" customFormat="1" ht="24">
      <c r="A18" s="43">
        <v>21000000</v>
      </c>
      <c r="B18" s="21">
        <v>21000000</v>
      </c>
      <c r="C18" s="22" t="s">
        <v>16</v>
      </c>
      <c r="D18" s="49">
        <v>12000</v>
      </c>
      <c r="E18" s="49">
        <v>8892</v>
      </c>
      <c r="F18" s="49">
        <v>4248</v>
      </c>
      <c r="G18" s="40">
        <f t="shared" si="0"/>
        <v>0.4777327935222672</v>
      </c>
      <c r="H18" s="40">
        <f t="shared" si="1"/>
        <v>0.354</v>
      </c>
    </row>
    <row r="19" spans="1:8" s="23" customFormat="1" ht="84">
      <c r="A19" s="43">
        <v>21010000</v>
      </c>
      <c r="B19" s="21">
        <v>21010000</v>
      </c>
      <c r="C19" s="22" t="s">
        <v>39</v>
      </c>
      <c r="D19" s="49">
        <v>12000</v>
      </c>
      <c r="E19" s="49">
        <v>8892</v>
      </c>
      <c r="F19" s="49">
        <v>4248</v>
      </c>
      <c r="G19" s="40">
        <f t="shared" si="0"/>
        <v>0.4777327935222672</v>
      </c>
      <c r="H19" s="40">
        <f t="shared" si="1"/>
        <v>0.354</v>
      </c>
    </row>
    <row r="20" spans="1:8" s="23" customFormat="1" ht="48">
      <c r="A20" s="43">
        <v>21010300</v>
      </c>
      <c r="B20" s="21">
        <v>21010300</v>
      </c>
      <c r="C20" s="22" t="s">
        <v>17</v>
      </c>
      <c r="D20" s="49">
        <v>12000</v>
      </c>
      <c r="E20" s="49">
        <v>8892</v>
      </c>
      <c r="F20" s="49">
        <v>4248</v>
      </c>
      <c r="G20" s="40">
        <f t="shared" si="0"/>
        <v>0.4777327935222672</v>
      </c>
      <c r="H20" s="40">
        <f t="shared" si="1"/>
        <v>0.354</v>
      </c>
    </row>
    <row r="21" spans="1:8" s="23" customFormat="1" ht="24">
      <c r="A21" s="43">
        <v>22000000</v>
      </c>
      <c r="B21" s="21">
        <v>22000000</v>
      </c>
      <c r="C21" s="22" t="s">
        <v>25</v>
      </c>
      <c r="D21" s="49">
        <v>220000</v>
      </c>
      <c r="E21" s="49">
        <v>163020</v>
      </c>
      <c r="F21" s="49">
        <v>209050</v>
      </c>
      <c r="G21" s="40">
        <f>F21/E21</f>
        <v>1.2823579928843087</v>
      </c>
      <c r="H21" s="40">
        <f>F21/D21</f>
        <v>0.9502272727272727</v>
      </c>
    </row>
    <row r="22" spans="1:8" ht="15">
      <c r="A22" s="43">
        <v>22010000</v>
      </c>
      <c r="B22" s="21">
        <v>22010000</v>
      </c>
      <c r="C22" s="22" t="s">
        <v>26</v>
      </c>
      <c r="D22" s="49">
        <v>220000</v>
      </c>
      <c r="E22" s="49">
        <v>163020</v>
      </c>
      <c r="F22" s="49">
        <v>209050</v>
      </c>
      <c r="G22" s="40">
        <f>F22/E22</f>
        <v>1.2823579928843087</v>
      </c>
      <c r="H22" s="40">
        <f>F22/D22</f>
        <v>0.9502272727272727</v>
      </c>
    </row>
    <row r="23" spans="1:8" ht="48">
      <c r="A23" s="43">
        <v>22010300</v>
      </c>
      <c r="B23" s="21">
        <v>22010300</v>
      </c>
      <c r="C23" s="22" t="s">
        <v>27</v>
      </c>
      <c r="D23" s="49">
        <v>20000</v>
      </c>
      <c r="E23" s="49">
        <v>14820</v>
      </c>
      <c r="F23" s="49">
        <v>23030</v>
      </c>
      <c r="G23" s="40">
        <f t="shared" si="0"/>
        <v>1.5539811066126856</v>
      </c>
      <c r="H23" s="40">
        <f t="shared" si="1"/>
        <v>1.1515</v>
      </c>
    </row>
    <row r="24" spans="1:8" ht="36">
      <c r="A24" s="43">
        <v>22012600</v>
      </c>
      <c r="B24" s="21">
        <v>22012600</v>
      </c>
      <c r="C24" s="22" t="s">
        <v>28</v>
      </c>
      <c r="D24" s="49">
        <v>200000</v>
      </c>
      <c r="E24" s="49">
        <v>148200</v>
      </c>
      <c r="F24" s="49">
        <v>186020</v>
      </c>
      <c r="G24" s="40">
        <f>F24/E24</f>
        <v>1.255195681511471</v>
      </c>
      <c r="H24" s="40">
        <f>F24/D24</f>
        <v>0.9301</v>
      </c>
    </row>
    <row r="25" spans="1:8" ht="15">
      <c r="A25" s="43">
        <v>24000000</v>
      </c>
      <c r="B25" s="21">
        <v>24000000</v>
      </c>
      <c r="C25" s="22" t="s">
        <v>36</v>
      </c>
      <c r="D25" s="49">
        <v>0</v>
      </c>
      <c r="E25" s="49">
        <v>0</v>
      </c>
      <c r="F25" s="49">
        <v>1354.09</v>
      </c>
      <c r="G25" s="40"/>
      <c r="H25" s="40"/>
    </row>
    <row r="26" spans="1:8" ht="15">
      <c r="A26" s="43">
        <v>24060000</v>
      </c>
      <c r="B26" s="21">
        <v>24060000</v>
      </c>
      <c r="C26" s="22" t="s">
        <v>35</v>
      </c>
      <c r="D26" s="49">
        <v>0</v>
      </c>
      <c r="E26" s="49">
        <v>0</v>
      </c>
      <c r="F26" s="49">
        <v>1354.09</v>
      </c>
      <c r="G26" s="40"/>
      <c r="H26" s="40"/>
    </row>
    <row r="27" spans="1:8" ht="15">
      <c r="A27" s="43">
        <v>24060300</v>
      </c>
      <c r="B27" s="21">
        <v>24060300</v>
      </c>
      <c r="C27" s="22" t="s">
        <v>35</v>
      </c>
      <c r="D27" s="49">
        <v>0</v>
      </c>
      <c r="E27" s="49">
        <v>0</v>
      </c>
      <c r="F27" s="49">
        <v>1354.09</v>
      </c>
      <c r="G27" s="40"/>
      <c r="H27" s="40"/>
    </row>
    <row r="28" spans="1:8" ht="15">
      <c r="A28" s="43">
        <v>40000000</v>
      </c>
      <c r="B28" s="27">
        <v>40000000</v>
      </c>
      <c r="C28" s="29" t="s">
        <v>18</v>
      </c>
      <c r="D28" s="47">
        <v>260959947</v>
      </c>
      <c r="E28" s="47">
        <v>194959044.76</v>
      </c>
      <c r="F28" s="47">
        <v>191441768.03</v>
      </c>
      <c r="G28" s="39">
        <f>F28/E28</f>
        <v>0.9819588943189076</v>
      </c>
      <c r="H28" s="39">
        <f>F28/D28</f>
        <v>0.7336059430989998</v>
      </c>
    </row>
    <row r="29" spans="1:8" ht="15">
      <c r="A29" s="43">
        <v>41000000</v>
      </c>
      <c r="B29" s="21">
        <v>41000000</v>
      </c>
      <c r="C29" s="22" t="s">
        <v>5</v>
      </c>
      <c r="D29" s="49">
        <v>260959947</v>
      </c>
      <c r="E29" s="49">
        <v>194959044.76</v>
      </c>
      <c r="F29" s="49">
        <v>191441768.03</v>
      </c>
      <c r="G29" s="40">
        <f>F29/E29</f>
        <v>0.9819588943189076</v>
      </c>
      <c r="H29" s="40">
        <f>F29/D29</f>
        <v>0.7336059430989998</v>
      </c>
    </row>
    <row r="30" spans="1:8" ht="30" customHeight="1">
      <c r="A30" s="43">
        <v>41020000</v>
      </c>
      <c r="B30" s="17">
        <v>41020000</v>
      </c>
      <c r="C30" s="22" t="s">
        <v>40</v>
      </c>
      <c r="D30" s="49">
        <v>5435100</v>
      </c>
      <c r="E30" s="49">
        <v>4076200</v>
      </c>
      <c r="F30" s="49">
        <v>4076200</v>
      </c>
      <c r="G30" s="40">
        <f>F30/E30</f>
        <v>1</v>
      </c>
      <c r="H30" s="40">
        <f>F30/D30</f>
        <v>0.7499770013431215</v>
      </c>
    </row>
    <row r="31" spans="1:11" s="14" customFormat="1" ht="15">
      <c r="A31" s="43">
        <v>41020100</v>
      </c>
      <c r="B31" s="17">
        <v>41020100</v>
      </c>
      <c r="C31" s="22" t="s">
        <v>19</v>
      </c>
      <c r="D31" s="49">
        <v>5435100</v>
      </c>
      <c r="E31" s="49">
        <v>4076200</v>
      </c>
      <c r="F31" s="49">
        <v>4076200</v>
      </c>
      <c r="G31" s="40">
        <f>F31/E31</f>
        <v>1</v>
      </c>
      <c r="H31" s="40">
        <f>F31/D31</f>
        <v>0.7499770013431215</v>
      </c>
      <c r="K31" s="53"/>
    </row>
    <row r="32" spans="1:8" s="12" customFormat="1" ht="31.5" customHeight="1">
      <c r="A32" s="43">
        <v>41030000</v>
      </c>
      <c r="B32" s="17">
        <v>41030000</v>
      </c>
      <c r="C32" s="2" t="s">
        <v>41</v>
      </c>
      <c r="D32" s="48">
        <v>76123200</v>
      </c>
      <c r="E32" s="48">
        <v>59525200</v>
      </c>
      <c r="F32" s="48">
        <v>59525200</v>
      </c>
      <c r="G32" s="40">
        <f t="shared" si="0"/>
        <v>1</v>
      </c>
      <c r="H32" s="40">
        <f t="shared" si="1"/>
        <v>0.7819587195493621</v>
      </c>
    </row>
    <row r="33" spans="1:8" ht="26.25" customHeight="1">
      <c r="A33" s="43">
        <v>41033900</v>
      </c>
      <c r="B33" s="17">
        <v>41033900</v>
      </c>
      <c r="C33" s="2" t="s">
        <v>20</v>
      </c>
      <c r="D33" s="48">
        <v>54000900</v>
      </c>
      <c r="E33" s="48">
        <v>41558200</v>
      </c>
      <c r="F33" s="48">
        <v>41558200</v>
      </c>
      <c r="G33" s="40">
        <f t="shared" si="0"/>
        <v>1</v>
      </c>
      <c r="H33" s="40">
        <f t="shared" si="1"/>
        <v>0.7695834699051312</v>
      </c>
    </row>
    <row r="34" spans="1:8" ht="36.75" customHeight="1">
      <c r="A34" s="43">
        <v>41034200</v>
      </c>
      <c r="B34" s="17">
        <v>41034200</v>
      </c>
      <c r="C34" s="2" t="s">
        <v>21</v>
      </c>
      <c r="D34" s="48">
        <v>22122300</v>
      </c>
      <c r="E34" s="48">
        <v>17967000</v>
      </c>
      <c r="F34" s="48">
        <v>17967000</v>
      </c>
      <c r="G34" s="40">
        <f t="shared" si="0"/>
        <v>1</v>
      </c>
      <c r="H34" s="40">
        <f t="shared" si="1"/>
        <v>0.8121669085040887</v>
      </c>
    </row>
    <row r="35" spans="1:8" ht="24">
      <c r="A35" s="43">
        <v>41040000</v>
      </c>
      <c r="B35" s="17">
        <v>41040000</v>
      </c>
      <c r="C35" s="2" t="s">
        <v>42</v>
      </c>
      <c r="D35" s="48">
        <v>18329591</v>
      </c>
      <c r="E35" s="48">
        <v>11794015</v>
      </c>
      <c r="F35" s="48">
        <v>11794015</v>
      </c>
      <c r="G35" s="40">
        <f>F35/E35</f>
        <v>1</v>
      </c>
      <c r="H35" s="40">
        <f>F35/D35</f>
        <v>0.643441252999044</v>
      </c>
    </row>
    <row r="36" spans="1:8" ht="65.25" customHeight="1">
      <c r="A36" s="43">
        <v>41040200</v>
      </c>
      <c r="B36" s="17">
        <v>41040200</v>
      </c>
      <c r="C36" s="2" t="s">
        <v>43</v>
      </c>
      <c r="D36" s="48">
        <v>18329591</v>
      </c>
      <c r="E36" s="48">
        <v>11794015</v>
      </c>
      <c r="F36" s="48">
        <v>11794015</v>
      </c>
      <c r="G36" s="40">
        <f t="shared" si="0"/>
        <v>1</v>
      </c>
      <c r="H36" s="40">
        <f t="shared" si="1"/>
        <v>0.643441252999044</v>
      </c>
    </row>
    <row r="37" spans="1:8" ht="26.25" customHeight="1">
      <c r="A37" s="43">
        <v>41050000</v>
      </c>
      <c r="B37" s="17">
        <v>41050000</v>
      </c>
      <c r="C37" s="2" t="s">
        <v>44</v>
      </c>
      <c r="D37" s="48">
        <v>161072056</v>
      </c>
      <c r="E37" s="48">
        <v>119563629.76</v>
      </c>
      <c r="F37" s="48">
        <v>116046353.03</v>
      </c>
      <c r="G37" s="40">
        <f t="shared" si="0"/>
        <v>0.9705823858220076</v>
      </c>
      <c r="H37" s="40">
        <f t="shared" si="1"/>
        <v>0.7204623564872109</v>
      </c>
    </row>
    <row r="38" spans="1:8" ht="120">
      <c r="A38" s="43">
        <v>41050100</v>
      </c>
      <c r="B38" s="17">
        <v>41050100</v>
      </c>
      <c r="C38" s="2" t="s">
        <v>56</v>
      </c>
      <c r="D38" s="48">
        <v>110508100</v>
      </c>
      <c r="E38" s="48">
        <v>81652429.69</v>
      </c>
      <c r="F38" s="48">
        <v>81650688.85</v>
      </c>
      <c r="G38" s="40">
        <f t="shared" si="0"/>
        <v>0.9999786798750924</v>
      </c>
      <c r="H38" s="40">
        <f t="shared" si="1"/>
        <v>0.7388660998605532</v>
      </c>
    </row>
    <row r="39" spans="1:8" ht="72">
      <c r="A39" s="43">
        <v>41050200</v>
      </c>
      <c r="B39" s="17">
        <v>41050200</v>
      </c>
      <c r="C39" s="2" t="s">
        <v>45</v>
      </c>
      <c r="D39" s="48">
        <v>645000</v>
      </c>
      <c r="E39" s="48">
        <v>600390.07</v>
      </c>
      <c r="F39" s="48">
        <v>602130.91</v>
      </c>
      <c r="G39" s="40">
        <f t="shared" si="0"/>
        <v>1.0028995149769884</v>
      </c>
      <c r="H39" s="40">
        <f t="shared" si="1"/>
        <v>0.9335362945736435</v>
      </c>
    </row>
    <row r="40" spans="1:8" ht="192">
      <c r="A40" s="43">
        <v>41050300</v>
      </c>
      <c r="B40" s="17">
        <v>41050300</v>
      </c>
      <c r="C40" s="2" t="s">
        <v>55</v>
      </c>
      <c r="D40" s="48">
        <v>45430120</v>
      </c>
      <c r="E40" s="48">
        <v>33412520</v>
      </c>
      <c r="F40" s="48">
        <v>29947395.82</v>
      </c>
      <c r="G40" s="40">
        <f>F40/E40</f>
        <v>0.8962926418001396</v>
      </c>
      <c r="H40" s="40">
        <f t="shared" si="1"/>
        <v>0.6591969341045104</v>
      </c>
    </row>
    <row r="41" spans="1:8" ht="93.75" customHeight="1">
      <c r="A41" s="43">
        <v>41050700</v>
      </c>
      <c r="B41" s="17">
        <v>41050700</v>
      </c>
      <c r="C41" s="2" t="s">
        <v>54</v>
      </c>
      <c r="D41" s="48">
        <v>449000</v>
      </c>
      <c r="E41" s="48">
        <v>325500</v>
      </c>
      <c r="F41" s="48">
        <v>274547.45</v>
      </c>
      <c r="G41" s="40">
        <f t="shared" si="0"/>
        <v>0.8434637480798771</v>
      </c>
      <c r="H41" s="40">
        <f t="shared" si="1"/>
        <v>0.6114642538975501</v>
      </c>
    </row>
    <row r="42" spans="1:8" ht="48">
      <c r="A42" s="43">
        <v>41051200</v>
      </c>
      <c r="B42" s="17">
        <v>41051200</v>
      </c>
      <c r="C42" s="2" t="s">
        <v>52</v>
      </c>
      <c r="D42" s="48">
        <v>125900</v>
      </c>
      <c r="E42" s="48">
        <v>125900</v>
      </c>
      <c r="F42" s="48">
        <v>125900</v>
      </c>
      <c r="G42" s="40">
        <f>F42/E42</f>
        <v>1</v>
      </c>
      <c r="H42" s="40">
        <f>F42/D42</f>
        <v>1</v>
      </c>
    </row>
    <row r="43" spans="1:8" ht="60">
      <c r="A43" s="43">
        <v>41051400</v>
      </c>
      <c r="B43" s="17">
        <v>41051400</v>
      </c>
      <c r="C43" s="2" t="s">
        <v>53</v>
      </c>
      <c r="D43" s="48">
        <v>1249552</v>
      </c>
      <c r="E43" s="48">
        <v>1102814</v>
      </c>
      <c r="F43" s="48">
        <v>1102814</v>
      </c>
      <c r="G43" s="40">
        <f>F43/E43</f>
        <v>1</v>
      </c>
      <c r="H43" s="40">
        <f>F43/D43</f>
        <v>0.8825675121963712</v>
      </c>
    </row>
    <row r="44" spans="1:8" ht="36">
      <c r="A44" s="43">
        <v>41051500</v>
      </c>
      <c r="B44" s="17">
        <v>41051500</v>
      </c>
      <c r="C44" s="2" t="s">
        <v>46</v>
      </c>
      <c r="D44" s="48">
        <v>527300</v>
      </c>
      <c r="E44" s="48">
        <v>395100</v>
      </c>
      <c r="F44" s="48">
        <v>395100</v>
      </c>
      <c r="G44" s="40">
        <f t="shared" si="0"/>
        <v>1</v>
      </c>
      <c r="H44" s="40">
        <f t="shared" si="1"/>
        <v>0.7492888298881092</v>
      </c>
    </row>
    <row r="45" spans="1:8" ht="60">
      <c r="A45" s="43">
        <v>41052000</v>
      </c>
      <c r="B45" s="17">
        <v>41052000</v>
      </c>
      <c r="C45" s="2" t="s">
        <v>47</v>
      </c>
      <c r="D45" s="48">
        <v>758700</v>
      </c>
      <c r="E45" s="48">
        <v>575798</v>
      </c>
      <c r="F45" s="48">
        <v>575798</v>
      </c>
      <c r="G45" s="40">
        <f>F45/E45</f>
        <v>1</v>
      </c>
      <c r="H45" s="40">
        <f>F45/D45</f>
        <v>0.7589271121655463</v>
      </c>
    </row>
    <row r="46" spans="1:8" ht="15">
      <c r="A46" s="43">
        <v>41053900</v>
      </c>
      <c r="B46" s="17">
        <v>41053900</v>
      </c>
      <c r="C46" s="2" t="s">
        <v>48</v>
      </c>
      <c r="D46" s="48">
        <v>1378384</v>
      </c>
      <c r="E46" s="48">
        <v>1373178</v>
      </c>
      <c r="F46" s="48">
        <v>1371978</v>
      </c>
      <c r="G46" s="40">
        <f>F46/E46</f>
        <v>0.9991261147498722</v>
      </c>
      <c r="H46" s="40">
        <f>F46/D46</f>
        <v>0.995352528758314</v>
      </c>
    </row>
    <row r="47" spans="2:8" ht="37.5" customHeight="1">
      <c r="B47" s="10"/>
      <c r="C47" s="11" t="s">
        <v>3</v>
      </c>
      <c r="D47" s="51">
        <f>SUM(D28,D17,D8)</f>
        <v>311829636</v>
      </c>
      <c r="E47" s="51">
        <f>SUM(E28,E17,E8)</f>
        <v>231453483.76</v>
      </c>
      <c r="F47" s="51">
        <f>SUM(F28,F17,F8)</f>
        <v>228006962.23000002</v>
      </c>
      <c r="G47" s="41">
        <f>F47/E47</f>
        <v>0.9851092259489438</v>
      </c>
      <c r="H47" s="41">
        <f>F47/D47</f>
        <v>0.7311908039106328</v>
      </c>
    </row>
    <row r="49" spans="4:6" ht="12.75">
      <c r="D49" s="52"/>
      <c r="E49" s="52"/>
      <c r="F49" s="52"/>
    </row>
  </sheetData>
  <sheetProtection/>
  <mergeCells count="1">
    <mergeCell ref="B2:H2"/>
  </mergeCells>
  <printOptions horizontalCentered="1"/>
  <pageMargins left="0.5905511811023623" right="0.1968503937007874" top="0.5905511811023623" bottom="0.4330708661417323" header="0.31496062992125984" footer="0.1968503937007874"/>
  <pageSetup fitToHeight="2" fitToWidth="1" horizontalDpi="600" verticalDpi="600" orientation="portrait" paperSize="9" scale="73" r:id="rId1"/>
  <headerFooter differentFirst="1" alignWithMargins="0">
    <oddHeader>&amp;R&amp;"Times New Roman Cyr,обычный"продовження додатку 1</oddHeader>
  </headerFooter>
  <rowBreaks count="1" manualBreakCount="1">
    <brk id="35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zoomScalePageLayoutView="0" workbookViewId="0" topLeftCell="B1">
      <selection activeCell="A1" sqref="A1:A16384"/>
    </sheetView>
  </sheetViews>
  <sheetFormatPr defaultColWidth="9.00390625" defaultRowHeight="12.75"/>
  <cols>
    <col min="1" max="1" width="0" style="0" hidden="1" customWidth="1"/>
    <col min="2" max="2" width="10.00390625" style="0" customWidth="1"/>
    <col min="3" max="3" width="37.625" style="0" customWidth="1"/>
    <col min="4" max="4" width="11.625" style="0" customWidth="1"/>
    <col min="5" max="5" width="11.375" style="0" customWidth="1"/>
    <col min="6" max="6" width="12.25390625" style="0" customWidth="1"/>
    <col min="7" max="7" width="12.75390625" style="0" customWidth="1"/>
    <col min="8" max="8" width="9.625" style="0" bestFit="1" customWidth="1"/>
  </cols>
  <sheetData>
    <row r="1" spans="2:7" ht="16.5" customHeight="1">
      <c r="B1" s="1"/>
      <c r="C1" s="7"/>
      <c r="D1" s="7"/>
      <c r="E1" s="1"/>
      <c r="G1" s="7" t="s">
        <v>34</v>
      </c>
    </row>
    <row r="2" spans="2:7" ht="12.75">
      <c r="B2" s="1"/>
      <c r="C2" s="1"/>
      <c r="D2" s="1"/>
      <c r="E2" s="1"/>
      <c r="F2" s="1"/>
      <c r="G2" s="1"/>
    </row>
    <row r="3" spans="2:7" ht="29.25" customHeight="1">
      <c r="B3" s="55" t="s">
        <v>65</v>
      </c>
      <c r="C3" s="55"/>
      <c r="D3" s="55"/>
      <c r="E3" s="55"/>
      <c r="F3" s="55"/>
      <c r="G3" s="55"/>
    </row>
    <row r="4" spans="2:7" ht="12.75">
      <c r="B4" s="1"/>
      <c r="C4" s="1"/>
      <c r="D4" s="1"/>
      <c r="E4" s="1"/>
      <c r="F4" s="1"/>
      <c r="G4" s="1"/>
    </row>
    <row r="5" spans="2:7" ht="15.75">
      <c r="B5" s="1"/>
      <c r="C5" s="8" t="s">
        <v>2</v>
      </c>
      <c r="D5" s="1"/>
      <c r="E5" s="1"/>
      <c r="F5" s="1"/>
      <c r="G5" s="1"/>
    </row>
    <row r="6" ht="12.75">
      <c r="G6" s="13" t="s">
        <v>4</v>
      </c>
    </row>
    <row r="7" spans="2:7" ht="105.75" customHeight="1">
      <c r="B7" s="6" t="s">
        <v>0</v>
      </c>
      <c r="C7" s="6" t="s">
        <v>1</v>
      </c>
      <c r="D7" s="18" t="s">
        <v>49</v>
      </c>
      <c r="E7" s="18" t="s">
        <v>37</v>
      </c>
      <c r="F7" s="32" t="s">
        <v>63</v>
      </c>
      <c r="G7" s="4" t="s">
        <v>50</v>
      </c>
    </row>
    <row r="8" spans="2:7" ht="15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7</v>
      </c>
    </row>
    <row r="9" spans="1:8" ht="17.25" customHeight="1">
      <c r="A9" s="54">
        <v>20000000</v>
      </c>
      <c r="B9" s="34">
        <v>20000000</v>
      </c>
      <c r="C9" s="35" t="s">
        <v>15</v>
      </c>
      <c r="D9" s="44">
        <v>2157100</v>
      </c>
      <c r="E9" s="44">
        <v>2157100</v>
      </c>
      <c r="F9" s="44">
        <v>2861108.27</v>
      </c>
      <c r="G9" s="33">
        <f aca="true" t="shared" si="0" ref="G9:G24">F9/E9</f>
        <v>1.3263679338000094</v>
      </c>
      <c r="H9" s="30"/>
    </row>
    <row r="10" spans="1:8" ht="15">
      <c r="A10" s="54">
        <v>25000000</v>
      </c>
      <c r="B10" s="34">
        <v>25000000</v>
      </c>
      <c r="C10" s="35" t="s">
        <v>29</v>
      </c>
      <c r="D10" s="44">
        <v>2157100</v>
      </c>
      <c r="E10" s="44">
        <v>2157100</v>
      </c>
      <c r="F10" s="45">
        <v>2861108.27</v>
      </c>
      <c r="G10" s="33">
        <f t="shared" si="0"/>
        <v>1.3263679338000094</v>
      </c>
      <c r="H10" s="30"/>
    </row>
    <row r="11" spans="1:8" ht="38.25">
      <c r="A11" s="54">
        <v>25010000</v>
      </c>
      <c r="B11" s="34">
        <v>25010000</v>
      </c>
      <c r="C11" s="35" t="s">
        <v>22</v>
      </c>
      <c r="D11" s="44">
        <v>1072400</v>
      </c>
      <c r="E11" s="44">
        <v>1072400</v>
      </c>
      <c r="F11" s="45">
        <v>1152642.5</v>
      </c>
      <c r="G11" s="33">
        <f t="shared" si="0"/>
        <v>1.0748251585229391</v>
      </c>
      <c r="H11" s="30"/>
    </row>
    <row r="12" spans="1:8" s="5" customFormat="1" ht="30" customHeight="1">
      <c r="A12" s="54">
        <v>25010100</v>
      </c>
      <c r="B12" s="34">
        <v>25010100</v>
      </c>
      <c r="C12" s="35" t="s">
        <v>30</v>
      </c>
      <c r="D12" s="44">
        <v>919300</v>
      </c>
      <c r="E12" s="44">
        <v>919300</v>
      </c>
      <c r="F12" s="45">
        <v>966568.04</v>
      </c>
      <c r="G12" s="33">
        <f t="shared" si="0"/>
        <v>1.0514174263026217</v>
      </c>
      <c r="H12" s="30"/>
    </row>
    <row r="13" spans="1:8" ht="15.75" customHeight="1">
      <c r="A13" s="54">
        <v>25010300</v>
      </c>
      <c r="B13" s="34">
        <v>25010300</v>
      </c>
      <c r="C13" s="35" t="s">
        <v>31</v>
      </c>
      <c r="D13" s="44">
        <v>153100</v>
      </c>
      <c r="E13" s="44">
        <v>153100</v>
      </c>
      <c r="F13" s="45">
        <v>186074.46</v>
      </c>
      <c r="G13" s="33">
        <f t="shared" si="0"/>
        <v>1.215378576094056</v>
      </c>
      <c r="H13" s="31"/>
    </row>
    <row r="14" spans="1:8" ht="25.5">
      <c r="A14" s="54">
        <v>25020000</v>
      </c>
      <c r="B14" s="34">
        <v>25020000</v>
      </c>
      <c r="C14" s="35" t="s">
        <v>23</v>
      </c>
      <c r="D14" s="44">
        <v>1084700</v>
      </c>
      <c r="E14" s="44">
        <v>1084700</v>
      </c>
      <c r="F14" s="45">
        <v>1708465.77</v>
      </c>
      <c r="G14" s="33">
        <f t="shared" si="0"/>
        <v>1.5750583294920255</v>
      </c>
      <c r="H14" s="31"/>
    </row>
    <row r="15" spans="1:7" s="12" customFormat="1" ht="15.75">
      <c r="A15" s="54">
        <v>25020100</v>
      </c>
      <c r="B15" s="34">
        <v>25020100</v>
      </c>
      <c r="C15" s="35" t="s">
        <v>32</v>
      </c>
      <c r="D15" s="44">
        <v>0</v>
      </c>
      <c r="E15" s="44">
        <v>0</v>
      </c>
      <c r="F15" s="45">
        <v>1708465.77</v>
      </c>
      <c r="G15" s="33"/>
    </row>
    <row r="16" spans="1:8" s="14" customFormat="1" ht="89.25">
      <c r="A16" s="54">
        <v>25020200</v>
      </c>
      <c r="B16" s="34">
        <v>25020200</v>
      </c>
      <c r="C16" s="35" t="s">
        <v>51</v>
      </c>
      <c r="D16" s="44">
        <v>1084700</v>
      </c>
      <c r="E16" s="44">
        <v>1084700</v>
      </c>
      <c r="F16" s="45">
        <v>0</v>
      </c>
      <c r="G16" s="33">
        <f t="shared" si="0"/>
        <v>0</v>
      </c>
      <c r="H16" s="12"/>
    </row>
    <row r="17" spans="1:7" ht="29.25" customHeight="1">
      <c r="A17" s="54">
        <v>30000000</v>
      </c>
      <c r="B17" s="34">
        <v>30000000</v>
      </c>
      <c r="C17" s="35" t="s">
        <v>57</v>
      </c>
      <c r="D17" s="44">
        <v>0</v>
      </c>
      <c r="E17" s="44">
        <v>0</v>
      </c>
      <c r="F17" s="45">
        <v>230.1</v>
      </c>
      <c r="G17" s="33"/>
    </row>
    <row r="18" spans="1:7" ht="25.5">
      <c r="A18" s="54">
        <v>31000000</v>
      </c>
      <c r="B18" s="34">
        <v>31000000</v>
      </c>
      <c r="C18" s="35" t="s">
        <v>58</v>
      </c>
      <c r="D18" s="44">
        <v>0</v>
      </c>
      <c r="E18" s="44">
        <v>0</v>
      </c>
      <c r="F18" s="45">
        <v>230.1</v>
      </c>
      <c r="G18" s="33"/>
    </row>
    <row r="19" spans="1:7" ht="38.25">
      <c r="A19" s="54">
        <v>31030000</v>
      </c>
      <c r="B19" s="34">
        <v>31030000</v>
      </c>
      <c r="C19" s="35" t="s">
        <v>59</v>
      </c>
      <c r="D19" s="44">
        <v>0</v>
      </c>
      <c r="E19" s="44">
        <v>0</v>
      </c>
      <c r="F19" s="45">
        <v>230.1</v>
      </c>
      <c r="G19" s="33"/>
    </row>
    <row r="20" spans="1:7" ht="15">
      <c r="A20" s="54">
        <v>40000000</v>
      </c>
      <c r="B20" s="34">
        <v>40000000</v>
      </c>
      <c r="C20" s="35" t="s">
        <v>18</v>
      </c>
      <c r="D20" s="44">
        <v>0</v>
      </c>
      <c r="E20" s="44">
        <v>4970679</v>
      </c>
      <c r="F20" s="45">
        <v>4255679</v>
      </c>
      <c r="G20" s="33">
        <f t="shared" si="0"/>
        <v>0.8561564727877218</v>
      </c>
    </row>
    <row r="21" spans="1:7" ht="15">
      <c r="A21" s="54">
        <v>41000000</v>
      </c>
      <c r="B21" s="34">
        <v>41000000</v>
      </c>
      <c r="C21" s="35" t="s">
        <v>5</v>
      </c>
      <c r="D21" s="44">
        <v>0</v>
      </c>
      <c r="E21" s="44">
        <v>4970679</v>
      </c>
      <c r="F21" s="45">
        <v>4255679</v>
      </c>
      <c r="G21" s="33">
        <f t="shared" si="0"/>
        <v>0.8561564727877218</v>
      </c>
    </row>
    <row r="22" spans="1:7" ht="25.5">
      <c r="A22" s="54">
        <v>41050000</v>
      </c>
      <c r="B22" s="34">
        <v>41050000</v>
      </c>
      <c r="C22" s="35" t="s">
        <v>44</v>
      </c>
      <c r="D22" s="44">
        <v>0</v>
      </c>
      <c r="E22" s="44">
        <v>4970679</v>
      </c>
      <c r="F22" s="45">
        <v>4255679</v>
      </c>
      <c r="G22" s="33">
        <f t="shared" si="0"/>
        <v>0.8561564727877218</v>
      </c>
    </row>
    <row r="23" spans="1:7" ht="38.25">
      <c r="A23" s="54">
        <v>41051100</v>
      </c>
      <c r="B23" s="34">
        <v>41051100</v>
      </c>
      <c r="C23" s="35" t="s">
        <v>60</v>
      </c>
      <c r="D23" s="44">
        <v>0</v>
      </c>
      <c r="E23" s="44">
        <v>734970</v>
      </c>
      <c r="F23" s="45">
        <v>734970</v>
      </c>
      <c r="G23" s="33">
        <f t="shared" si="0"/>
        <v>1</v>
      </c>
    </row>
    <row r="24" spans="1:7" ht="15">
      <c r="A24" s="54">
        <v>41053900</v>
      </c>
      <c r="B24" s="34">
        <v>41053900</v>
      </c>
      <c r="C24" s="35" t="s">
        <v>48</v>
      </c>
      <c r="D24" s="44">
        <v>0</v>
      </c>
      <c r="E24" s="44">
        <v>4235709</v>
      </c>
      <c r="F24" s="45">
        <v>3520709</v>
      </c>
      <c r="G24" s="33">
        <f t="shared" si="0"/>
        <v>0.8311970912071627</v>
      </c>
    </row>
    <row r="25" spans="2:7" ht="25.5">
      <c r="B25" s="36"/>
      <c r="C25" s="37" t="s">
        <v>24</v>
      </c>
      <c r="D25" s="46">
        <f>D9+D17+D20</f>
        <v>2157100</v>
      </c>
      <c r="E25" s="46">
        <f>E9+E17+E20</f>
        <v>7127779</v>
      </c>
      <c r="F25" s="46">
        <f>F9+F17+F20</f>
        <v>7117017.37</v>
      </c>
      <c r="G25" s="19">
        <f>F25/E25</f>
        <v>0.9984901846704282</v>
      </c>
    </row>
    <row r="27" spans="4:6" ht="12.75">
      <c r="D27" s="52"/>
      <c r="E27" s="52"/>
      <c r="F27" s="52"/>
    </row>
  </sheetData>
  <sheetProtection/>
  <autoFilter ref="G8:H12"/>
  <mergeCells count="1">
    <mergeCell ref="B3:G3"/>
  </mergeCells>
  <printOptions horizontalCentered="1"/>
  <pageMargins left="0.1968503937007874" right="0.1968503937007874" top="0.74803149606299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Lyudmila</cp:lastModifiedBy>
  <cp:lastPrinted>2018-11-06T14:18:55Z</cp:lastPrinted>
  <dcterms:created xsi:type="dcterms:W3CDTF">2005-03-29T08:02:30Z</dcterms:created>
  <dcterms:modified xsi:type="dcterms:W3CDTF">2018-11-06T14:22:12Z</dcterms:modified>
  <cp:category/>
  <cp:version/>
  <cp:contentType/>
  <cp:contentStatus/>
</cp:coreProperties>
</file>